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0115" windowHeight="7755"/>
  </bookViews>
  <sheets>
    <sheet name="List1" sheetId="4" r:id="rId1"/>
    <sheet name="List2" sheetId="2" r:id="rId2"/>
    <sheet name="List3" sheetId="3" r:id="rId3"/>
  </sheets>
  <definedNames>
    <definedName name="_xlnm.Print_Area" localSheetId="0">List1!$A$1:$F$27</definedName>
  </definedNames>
  <calcPr calcId="145621"/>
</workbook>
</file>

<file path=xl/calcChain.xml><?xml version="1.0" encoding="utf-8"?>
<calcChain xmlns="http://schemas.openxmlformats.org/spreadsheetml/2006/main">
  <c r="D7" i="4" l="1"/>
  <c r="F7" i="4" s="1"/>
  <c r="D8" i="4"/>
  <c r="F8" i="4" s="1"/>
  <c r="D9" i="4"/>
  <c r="F9" i="4" s="1"/>
  <c r="D10" i="4"/>
  <c r="F10" i="4" s="1"/>
  <c r="F12" i="4"/>
  <c r="D13" i="4"/>
  <c r="F13" i="4"/>
  <c r="D14" i="4"/>
  <c r="F14" i="4"/>
  <c r="F15" i="4" l="1"/>
  <c r="F16" i="4" s="1"/>
  <c r="F17" i="4" s="1"/>
</calcChain>
</file>

<file path=xl/sharedStrings.xml><?xml version="1.0" encoding="utf-8"?>
<sst xmlns="http://schemas.openxmlformats.org/spreadsheetml/2006/main" count="29" uniqueCount="26">
  <si>
    <t>Celkem vč. DPH</t>
  </si>
  <si>
    <t>DPH 21%</t>
  </si>
  <si>
    <t>Celkem bez DPH</t>
  </si>
  <si>
    <t>vzorek</t>
  </si>
  <si>
    <t>stanovení parametrů kameniva pro kolejové lože dle přílohy 1, změny 1 OTP</t>
  </si>
  <si>
    <t>5c</t>
  </si>
  <si>
    <t>stanovení parametrů konstrukční vrstvy tělesa žel.spodku dle tab.2 OTP</t>
  </si>
  <si>
    <t>5b</t>
  </si>
  <si>
    <t>jedn.</t>
  </si>
  <si>
    <t>stanovení únosnosti statickou zatěžovací zkouškou</t>
  </si>
  <si>
    <t>5a</t>
  </si>
  <si>
    <t>Kontrolní zkoušky zemní pláně a konstrukčních vrstev</t>
  </si>
  <si>
    <t>hod.</t>
  </si>
  <si>
    <t>Geotechnický dozor staveb železničního spodku (6 mostů, 2 propustky,opěrné a zárubní zdi- 1,587 km)</t>
  </si>
  <si>
    <t>km</t>
  </si>
  <si>
    <t>Geotechnický dozor při úpravách vlečkových kolejí a kolejiště přesmyku</t>
  </si>
  <si>
    <t>Geotechnický dozor při sanaci železničního spodku - chebská trať, koleje č. 511, 512, 1, 2</t>
  </si>
  <si>
    <t>Geotechnický dozor při sanaci železničního spodku - domažlická trať, koleje č. 501, 502,981, 982</t>
  </si>
  <si>
    <t>cena</t>
  </si>
  <si>
    <t>cena MJ</t>
  </si>
  <si>
    <t>počet MJ</t>
  </si>
  <si>
    <t>MJ</t>
  </si>
  <si>
    <t>popis činnosti</t>
  </si>
  <si>
    <t>pol.č.</t>
  </si>
  <si>
    <t>ROZPIS CENY ČINNOSTÍ GEOTECHNICKÉHO DOZORU</t>
  </si>
  <si>
    <t xml:space="preserve">stavba: Uzel Plzeň, 3. stavba - přesmyk domažlické trati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</si>
</sst>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"/>
    <numFmt numFmtId="166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left"/>
    </xf>
    <xf numFmtId="164" fontId="1" fillId="0" borderId="0" xfId="1" applyNumberFormat="1"/>
    <xf numFmtId="164" fontId="3" fillId="0" borderId="1" xfId="1" applyNumberFormat="1" applyFont="1" applyBorder="1" applyAlignment="1">
      <alignment horizontal="center"/>
    </xf>
    <xf numFmtId="0" fontId="3" fillId="0" borderId="1" xfId="1" applyFont="1" applyBorder="1"/>
    <xf numFmtId="164" fontId="4" fillId="0" borderId="0" xfId="1" applyNumberFormat="1" applyFont="1" applyAlignment="1">
      <alignment horizontal="center"/>
    </xf>
    <xf numFmtId="0" fontId="5" fillId="0" borderId="0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3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3" xfId="1" applyFont="1" applyBorder="1"/>
    <xf numFmtId="3" fontId="2" fillId="0" borderId="2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/>
    </xf>
    <xf numFmtId="166" fontId="1" fillId="0" borderId="0" xfId="1" applyNumberFormat="1"/>
    <xf numFmtId="0" fontId="6" fillId="0" borderId="1" xfId="1" applyFont="1" applyBorder="1" applyAlignment="1">
      <alignment horizontal="center"/>
    </xf>
    <xf numFmtId="0" fontId="6" fillId="0" borderId="1" xfId="1" applyFont="1" applyBorder="1" applyAlignment="1"/>
    <xf numFmtId="0" fontId="3" fillId="0" borderId="0" xfId="1" applyFont="1"/>
    <xf numFmtId="0" fontId="6" fillId="0" borderId="0" xfId="1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Normal="100" workbookViewId="0"/>
  </sheetViews>
  <sheetFormatPr defaultRowHeight="12.75" x14ac:dyDescent="0.2"/>
  <cols>
    <col min="1" max="1" width="6.7109375" style="1" customWidth="1"/>
    <col min="2" max="2" width="105" style="1" bestFit="1" customWidth="1"/>
    <col min="3" max="3" width="10.7109375" style="1" customWidth="1"/>
    <col min="4" max="4" width="15.42578125" style="1" bestFit="1" customWidth="1"/>
    <col min="5" max="5" width="13.7109375" style="1" customWidth="1"/>
    <col min="6" max="6" width="25.28515625" style="1" customWidth="1"/>
    <col min="7" max="7" width="12.140625" style="1" bestFit="1" customWidth="1"/>
    <col min="8" max="16384" width="9.140625" style="1"/>
  </cols>
  <sheetData>
    <row r="1" spans="1:7" ht="15" x14ac:dyDescent="0.2">
      <c r="E1" s="2"/>
    </row>
    <row r="2" spans="1:7" ht="23.25" customHeight="1" x14ac:dyDescent="0.25">
      <c r="A2" s="26" t="s">
        <v>25</v>
      </c>
    </row>
    <row r="3" spans="1:7" ht="23.25" customHeight="1" x14ac:dyDescent="0.25">
      <c r="A3" s="26"/>
      <c r="F3" s="2"/>
    </row>
    <row r="4" spans="1:7" ht="20.25" x14ac:dyDescent="0.3">
      <c r="A4" s="25" t="s">
        <v>24</v>
      </c>
    </row>
    <row r="5" spans="1:7" ht="13.5" thickBot="1" x14ac:dyDescent="0.25"/>
    <row r="6" spans="1:7" ht="17.25" thickTop="1" thickBot="1" x14ac:dyDescent="0.3">
      <c r="A6" s="24" t="s">
        <v>23</v>
      </c>
      <c r="B6" s="23" t="s">
        <v>22</v>
      </c>
      <c r="C6" s="23" t="s">
        <v>21</v>
      </c>
      <c r="D6" s="23" t="s">
        <v>20</v>
      </c>
      <c r="E6" s="23" t="s">
        <v>19</v>
      </c>
      <c r="F6" s="23" t="s">
        <v>18</v>
      </c>
    </row>
    <row r="7" spans="1:7" ht="15.75" thickTop="1" x14ac:dyDescent="0.2">
      <c r="A7" s="20">
        <v>1</v>
      </c>
      <c r="B7" s="17" t="s">
        <v>17</v>
      </c>
      <c r="C7" s="20" t="s">
        <v>14</v>
      </c>
      <c r="D7" s="21">
        <f>2*(107.794-105.172)+108.31-107.794</f>
        <v>5.7600000000000051</v>
      </c>
      <c r="E7" s="18"/>
      <c r="F7" s="10">
        <f>D7*E7</f>
        <v>0</v>
      </c>
    </row>
    <row r="8" spans="1:7" ht="15" x14ac:dyDescent="0.2">
      <c r="A8" s="20">
        <v>2</v>
      </c>
      <c r="B8" s="17" t="s">
        <v>16</v>
      </c>
      <c r="C8" s="20" t="s">
        <v>14</v>
      </c>
      <c r="D8" s="21">
        <f>2*(352.195-350.77)</f>
        <v>2.8500000000000227</v>
      </c>
      <c r="E8" s="18"/>
      <c r="F8" s="10">
        <f>D8*E8</f>
        <v>0</v>
      </c>
      <c r="G8" s="22"/>
    </row>
    <row r="9" spans="1:7" ht="15" x14ac:dyDescent="0.2">
      <c r="A9" s="20">
        <v>3</v>
      </c>
      <c r="B9" s="17" t="s">
        <v>15</v>
      </c>
      <c r="C9" s="20" t="s">
        <v>14</v>
      </c>
      <c r="D9" s="21">
        <f>(105.7-105.3)+(106.4-105.9)</f>
        <v>0.90000000000000568</v>
      </c>
      <c r="E9" s="18"/>
      <c r="F9" s="10">
        <f>D9*E9</f>
        <v>0</v>
      </c>
    </row>
    <row r="10" spans="1:7" ht="15" x14ac:dyDescent="0.2">
      <c r="A10" s="20">
        <v>4</v>
      </c>
      <c r="B10" s="17" t="s">
        <v>13</v>
      </c>
      <c r="C10" s="20" t="s">
        <v>12</v>
      </c>
      <c r="D10" s="19">
        <f>6*120+2*24+5*40</f>
        <v>968</v>
      </c>
      <c r="E10" s="18"/>
      <c r="F10" s="10">
        <f>D10*E10</f>
        <v>0</v>
      </c>
    </row>
    <row r="11" spans="1:7" ht="15" x14ac:dyDescent="0.2">
      <c r="A11" s="12">
        <v>5</v>
      </c>
      <c r="B11" s="17" t="s">
        <v>11</v>
      </c>
      <c r="C11" s="16"/>
      <c r="D11" s="16"/>
      <c r="E11" s="15"/>
      <c r="F11" s="15"/>
      <c r="G11" s="4"/>
    </row>
    <row r="12" spans="1:7" ht="15" x14ac:dyDescent="0.2">
      <c r="A12" s="12" t="s">
        <v>10</v>
      </c>
      <c r="B12" s="14" t="s">
        <v>9</v>
      </c>
      <c r="C12" s="12" t="s">
        <v>8</v>
      </c>
      <c r="D12" s="11">
        <v>9</v>
      </c>
      <c r="E12" s="11"/>
      <c r="F12" s="10">
        <f>D12*E12</f>
        <v>0</v>
      </c>
      <c r="G12" s="4"/>
    </row>
    <row r="13" spans="1:7" ht="15" x14ac:dyDescent="0.2">
      <c r="A13" s="12" t="s">
        <v>7</v>
      </c>
      <c r="B13" s="14" t="s">
        <v>6</v>
      </c>
      <c r="C13" s="12" t="s">
        <v>3</v>
      </c>
      <c r="D13" s="11">
        <f>D12</f>
        <v>9</v>
      </c>
      <c r="E13" s="11"/>
      <c r="F13" s="10">
        <f>D13*E13</f>
        <v>0</v>
      </c>
      <c r="G13" s="4"/>
    </row>
    <row r="14" spans="1:7" ht="15.75" thickBot="1" x14ac:dyDescent="0.25">
      <c r="A14" s="12" t="s">
        <v>5</v>
      </c>
      <c r="B14" s="13" t="s">
        <v>4</v>
      </c>
      <c r="C14" s="12" t="s">
        <v>3</v>
      </c>
      <c r="D14" s="11">
        <f>D12</f>
        <v>9</v>
      </c>
      <c r="E14" s="11"/>
      <c r="F14" s="10">
        <f>D14*E14</f>
        <v>0</v>
      </c>
      <c r="G14" s="4"/>
    </row>
    <row r="15" spans="1:7" ht="26.25" customHeight="1" thickTop="1" thickBot="1" x14ac:dyDescent="0.35">
      <c r="B15" s="6" t="s">
        <v>2</v>
      </c>
      <c r="F15" s="9">
        <f>SUM(F7:F14)</f>
        <v>0</v>
      </c>
      <c r="G15" s="4"/>
    </row>
    <row r="16" spans="1:7" ht="21.75" thickTop="1" thickBot="1" x14ac:dyDescent="0.35">
      <c r="B16" s="8" t="s">
        <v>1</v>
      </c>
      <c r="F16" s="7">
        <f>0.21*F15</f>
        <v>0</v>
      </c>
      <c r="G16" s="4"/>
    </row>
    <row r="17" spans="2:7" ht="21.75" thickTop="1" thickBot="1" x14ac:dyDescent="0.35">
      <c r="B17" s="6" t="s">
        <v>0</v>
      </c>
      <c r="F17" s="5">
        <f>SUM(F15:F16)</f>
        <v>0</v>
      </c>
      <c r="G17" s="4"/>
    </row>
    <row r="18" spans="2:7" ht="13.5" thickTop="1" x14ac:dyDescent="0.2"/>
    <row r="20" spans="2:7" ht="15" x14ac:dyDescent="0.2">
      <c r="B20" s="2"/>
    </row>
    <row r="23" spans="2:7" ht="15" x14ac:dyDescent="0.2">
      <c r="B23" s="3"/>
    </row>
    <row r="24" spans="2:7" ht="15" x14ac:dyDescent="0.2">
      <c r="B24" s="3"/>
    </row>
    <row r="25" spans="2:7" ht="15" x14ac:dyDescent="0.2">
      <c r="B25" s="3"/>
    </row>
    <row r="27" spans="2:7" ht="15" x14ac:dyDescent="0.2">
      <c r="B27" s="2"/>
    </row>
    <row r="28" spans="2:7" ht="15" x14ac:dyDescent="0.2">
      <c r="B28" s="2"/>
    </row>
    <row r="29" spans="2:7" ht="15" x14ac:dyDescent="0.2">
      <c r="B29" s="2"/>
    </row>
  </sheetData>
  <pageMargins left="0.78740157499999996" right="0.78740157499999996" top="0.984251969" bottom="0.984251969" header="0.4921259845" footer="0.4921259845"/>
  <pageSetup paperSize="9" scale="74" orientation="landscape" r:id="rId1"/>
  <headerFooter alignWithMargins="0"/>
  <rowBreaks count="1" manualBreakCount="1">
    <brk id="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Dobrý Michael, Ing.</cp:lastModifiedBy>
  <dcterms:created xsi:type="dcterms:W3CDTF">2017-10-19T11:20:31Z</dcterms:created>
  <dcterms:modified xsi:type="dcterms:W3CDTF">2017-10-31T06:19:36Z</dcterms:modified>
</cp:coreProperties>
</file>